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<sst xmlns="http://schemas.openxmlformats.org/spreadsheetml/2006/main" count="157" uniqueCount="45">
  <si>
    <t>EL84</t>
  </si>
  <si>
    <t>Voltages:</t>
  </si>
  <si>
    <t>Bias Resistor:</t>
  </si>
  <si>
    <t>Cathode Current:</t>
  </si>
  <si>
    <t>Volts DC</t>
  </si>
  <si>
    <t>Ohms</t>
  </si>
  <si>
    <t>mA</t>
  </si>
  <si>
    <t>Watts</t>
  </si>
  <si>
    <t>12AX7 -- V1a</t>
  </si>
  <si>
    <t>12AX7 -- V1b</t>
  </si>
  <si>
    <t>AC Mains:</t>
  </si>
  <si>
    <t>Volts AC</t>
  </si>
  <si>
    <t xml:space="preserve">All readings VDC referenced to ground. </t>
  </si>
  <si>
    <t>Raw Plate Dissipation:</t>
  </si>
  <si>
    <t>Est. Screen Dissipation:</t>
  </si>
  <si>
    <t>Actual Anode Dissipation:</t>
  </si>
  <si>
    <t>Highlighted cells = Calculated Values</t>
  </si>
  <si>
    <t>Ril Voltage %</t>
  </si>
  <si>
    <t>% of Rail Voltage</t>
  </si>
  <si>
    <t>B+:</t>
  </si>
  <si>
    <t xml:space="preserve">                B3:</t>
  </si>
  <si>
    <t>B1:</t>
  </si>
  <si>
    <t>B2:</t>
  </si>
  <si>
    <t>Heaters:</t>
  </si>
  <si>
    <t>Plate (Anode):</t>
  </si>
  <si>
    <t>Cathode:</t>
  </si>
  <si>
    <t>VJr</t>
  </si>
  <si>
    <t>Bias Resistor Value:</t>
  </si>
  <si>
    <t xml:space="preserve">       Screen Grid Voltage:</t>
  </si>
  <si>
    <t xml:space="preserve">            % of Rail Voltage:</t>
  </si>
  <si>
    <t xml:space="preserve">             % of Rail Voltage:</t>
  </si>
  <si>
    <t>Test Points:</t>
  </si>
  <si>
    <t xml:space="preserve">   -   Pin 9</t>
  </si>
  <si>
    <t xml:space="preserve">   -   Pins 4 &amp; 5</t>
  </si>
  <si>
    <t xml:space="preserve">   -   Pins 4,5,&amp; 9</t>
  </si>
  <si>
    <t xml:space="preserve">   -   Pin 1</t>
  </si>
  <si>
    <t xml:space="preserve">   -   Pin 3</t>
  </si>
  <si>
    <t xml:space="preserve">   -   Pin 6</t>
  </si>
  <si>
    <t xml:space="preserve">   -   Pin 8</t>
  </si>
  <si>
    <t xml:space="preserve">   -   Pin 7</t>
  </si>
  <si>
    <t xml:space="preserve">   -   R13 to R3/R4</t>
  </si>
  <si>
    <t xml:space="preserve">   -   Between R12-R13</t>
  </si>
  <si>
    <t xml:space="preserve">   -   T4</t>
  </si>
  <si>
    <t xml:space="preserve">   -   Between D1-R10</t>
  </si>
  <si>
    <t xml:space="preserve">   -   On/Off Switch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</si>
</sst>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1" fillId="0" borderId="4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B3" sqref="B3"/>
    </sheetView>
  </sheetViews>
  <sheetFormatPr defaultColWidth="9.140625" defaultRowHeight="12.75"/>
  <cols>
    <col min="1" max="1" width="24.00390625" style="0" customWidth="1"/>
    <col min="3" max="3" width="8.57421875" style="0" customWidth="1"/>
    <col min="4" max="4" width="0.2890625" style="0" customWidth="1"/>
    <col min="5" max="5" width="23.421875" style="0" customWidth="1"/>
    <col min="6" max="6" width="11.00390625" style="0" customWidth="1"/>
    <col min="7" max="7" width="8.8515625" style="0" customWidth="1"/>
    <col min="8" max="8" width="0.2890625" style="0" customWidth="1"/>
    <col min="9" max="9" width="24.00390625" style="0" customWidth="1"/>
    <col min="11" max="11" width="8.421875" style="0" customWidth="1"/>
    <col min="12" max="12" width="0.13671875" style="0" customWidth="1"/>
    <col min="13" max="13" width="20.421875" style="0" customWidth="1"/>
    <col min="14" max="14" width="0.13671875" style="0" hidden="1" customWidth="1"/>
    <col min="15" max="15" width="8.28125" style="0" customWidth="1"/>
  </cols>
  <sheetData>
    <row r="1" spans="1:12" ht="12.75">
      <c r="A1" s="4" t="s">
        <v>26</v>
      </c>
      <c r="B1" s="10"/>
      <c r="C1" s="11"/>
      <c r="D1" s="10"/>
      <c r="E1" s="4" t="s">
        <v>26</v>
      </c>
      <c r="F1" s="10"/>
      <c r="G1" s="11"/>
      <c r="H1" s="10"/>
      <c r="I1" s="4" t="s">
        <v>26</v>
      </c>
      <c r="J1" s="10"/>
      <c r="K1" s="11"/>
      <c r="L1" s="26"/>
    </row>
    <row r="2" spans="1:13" ht="12.75">
      <c r="A2" s="5" t="s">
        <v>1</v>
      </c>
      <c r="B2" s="1"/>
      <c r="C2" s="6"/>
      <c r="D2" s="18"/>
      <c r="E2" s="5" t="s">
        <v>1</v>
      </c>
      <c r="F2" s="1"/>
      <c r="G2" s="6"/>
      <c r="H2" s="18"/>
      <c r="I2" s="5" t="s">
        <v>1</v>
      </c>
      <c r="J2" s="1"/>
      <c r="K2" s="6"/>
      <c r="L2" s="18"/>
      <c r="M2" s="23" t="s">
        <v>31</v>
      </c>
    </row>
    <row r="3" spans="1:13" ht="13.5" thickBot="1">
      <c r="A3" s="8" t="s">
        <v>10</v>
      </c>
      <c r="B3" s="2">
        <v>1</v>
      </c>
      <c r="C3" s="6" t="s">
        <v>11</v>
      </c>
      <c r="D3" s="18"/>
      <c r="E3" s="8" t="s">
        <v>10</v>
      </c>
      <c r="F3" s="2">
        <v>1</v>
      </c>
      <c r="G3" s="6" t="s">
        <v>11</v>
      </c>
      <c r="H3" s="18"/>
      <c r="I3" s="8" t="s">
        <v>10</v>
      </c>
      <c r="J3" s="2">
        <v>1</v>
      </c>
      <c r="K3" s="6" t="s">
        <v>11</v>
      </c>
      <c r="L3" s="18"/>
      <c r="M3" s="22" t="s">
        <v>44</v>
      </c>
    </row>
    <row r="4" spans="1:13" ht="13.5" thickBot="1">
      <c r="A4" s="8" t="s">
        <v>19</v>
      </c>
      <c r="B4" s="2">
        <v>1</v>
      </c>
      <c r="C4" s="6" t="s">
        <v>4</v>
      </c>
      <c r="D4" s="18"/>
      <c r="E4" s="8" t="s">
        <v>19</v>
      </c>
      <c r="F4" s="2">
        <v>1</v>
      </c>
      <c r="G4" s="6" t="s">
        <v>4</v>
      </c>
      <c r="H4" s="18"/>
      <c r="I4" s="8" t="s">
        <v>19</v>
      </c>
      <c r="J4" s="2">
        <v>1</v>
      </c>
      <c r="K4" s="6" t="s">
        <v>4</v>
      </c>
      <c r="L4" s="18"/>
      <c r="M4" s="22" t="s">
        <v>43</v>
      </c>
    </row>
    <row r="5" spans="1:13" ht="13.5" thickBot="1">
      <c r="A5" s="8" t="s">
        <v>21</v>
      </c>
      <c r="B5" s="2">
        <v>1</v>
      </c>
      <c r="C5" s="6" t="s">
        <v>4</v>
      </c>
      <c r="D5" s="18"/>
      <c r="E5" s="8" t="s">
        <v>21</v>
      </c>
      <c r="F5" s="2">
        <v>1</v>
      </c>
      <c r="G5" s="6" t="s">
        <v>4</v>
      </c>
      <c r="H5" s="18"/>
      <c r="I5" s="8" t="s">
        <v>21</v>
      </c>
      <c r="J5" s="2">
        <v>1</v>
      </c>
      <c r="K5" s="6" t="s">
        <v>4</v>
      </c>
      <c r="L5" s="18"/>
      <c r="M5" s="22" t="s">
        <v>42</v>
      </c>
    </row>
    <row r="6" spans="1:13" ht="13.5" thickBot="1">
      <c r="A6" s="8" t="s">
        <v>22</v>
      </c>
      <c r="B6" s="2">
        <v>1</v>
      </c>
      <c r="C6" s="6" t="s">
        <v>4</v>
      </c>
      <c r="D6" s="18"/>
      <c r="E6" s="29" t="s">
        <v>22</v>
      </c>
      <c r="F6" s="2">
        <v>1</v>
      </c>
      <c r="G6" s="6" t="s">
        <v>4</v>
      </c>
      <c r="H6" s="18"/>
      <c r="I6" s="8" t="s">
        <v>22</v>
      </c>
      <c r="J6" s="2">
        <v>1</v>
      </c>
      <c r="K6" s="6" t="s">
        <v>4</v>
      </c>
      <c r="L6" s="18"/>
      <c r="M6" s="22" t="s">
        <v>41</v>
      </c>
    </row>
    <row r="7" spans="1:13" ht="13.5" thickBot="1">
      <c r="A7" s="8" t="s">
        <v>20</v>
      </c>
      <c r="B7" s="2">
        <v>1</v>
      </c>
      <c r="C7" s="6" t="s">
        <v>4</v>
      </c>
      <c r="D7" s="18"/>
      <c r="E7" s="29" t="s">
        <v>20</v>
      </c>
      <c r="F7" s="2">
        <v>1</v>
      </c>
      <c r="G7" s="6" t="s">
        <v>4</v>
      </c>
      <c r="H7" s="18"/>
      <c r="I7" s="8" t="s">
        <v>20</v>
      </c>
      <c r="J7" s="2">
        <v>1</v>
      </c>
      <c r="K7" s="6" t="s">
        <v>4</v>
      </c>
      <c r="L7" s="18"/>
      <c r="M7" s="22" t="s">
        <v>40</v>
      </c>
    </row>
    <row r="8" spans="1:13" ht="12.75">
      <c r="A8" s="7"/>
      <c r="B8" s="1"/>
      <c r="C8" s="6"/>
      <c r="D8" s="18"/>
      <c r="E8" s="7"/>
      <c r="F8" s="1"/>
      <c r="G8" s="6"/>
      <c r="H8" s="18"/>
      <c r="I8" s="7"/>
      <c r="J8" s="1"/>
      <c r="K8" s="6"/>
      <c r="L8" s="18"/>
      <c r="M8" s="22"/>
    </row>
    <row r="9" spans="1:13" ht="12.75">
      <c r="A9" s="7"/>
      <c r="B9" s="1"/>
      <c r="C9" s="6"/>
      <c r="D9" s="18"/>
      <c r="E9" s="7"/>
      <c r="F9" s="1"/>
      <c r="G9" s="6"/>
      <c r="H9" s="18"/>
      <c r="I9" s="7"/>
      <c r="J9" s="1"/>
      <c r="K9" s="6"/>
      <c r="L9" s="18"/>
      <c r="M9" s="22"/>
    </row>
    <row r="10" spans="1:12" ht="12.75">
      <c r="A10" s="5" t="s">
        <v>0</v>
      </c>
      <c r="B10" s="1"/>
      <c r="C10" s="6"/>
      <c r="D10" s="18"/>
      <c r="E10" s="5" t="s">
        <v>0</v>
      </c>
      <c r="F10" s="1"/>
      <c r="G10" s="6"/>
      <c r="H10" s="18"/>
      <c r="I10" s="5" t="s">
        <v>0</v>
      </c>
      <c r="J10" s="1"/>
      <c r="K10" s="6"/>
      <c r="L10" s="18"/>
    </row>
    <row r="11" spans="1:13" ht="13.5" thickBot="1">
      <c r="A11" s="8" t="s">
        <v>24</v>
      </c>
      <c r="B11" s="2">
        <v>1</v>
      </c>
      <c r="C11" s="6" t="s">
        <v>4</v>
      </c>
      <c r="D11" s="18"/>
      <c r="E11" s="8" t="s">
        <v>24</v>
      </c>
      <c r="F11" s="2">
        <v>1</v>
      </c>
      <c r="G11" s="6" t="s">
        <v>4</v>
      </c>
      <c r="H11" s="18"/>
      <c r="I11" s="8" t="s">
        <v>24</v>
      </c>
      <c r="J11" s="2">
        <v>1</v>
      </c>
      <c r="K11" s="6" t="s">
        <v>4</v>
      </c>
      <c r="L11" s="18"/>
      <c r="M11" s="22" t="s">
        <v>39</v>
      </c>
    </row>
    <row r="12" spans="1:13" ht="13.5" thickBot="1">
      <c r="A12" s="8" t="s">
        <v>25</v>
      </c>
      <c r="B12" s="3">
        <v>1</v>
      </c>
      <c r="C12" s="6" t="s">
        <v>4</v>
      </c>
      <c r="D12" s="18"/>
      <c r="E12" s="8" t="s">
        <v>25</v>
      </c>
      <c r="F12" s="3">
        <v>1</v>
      </c>
      <c r="G12" s="6" t="s">
        <v>4</v>
      </c>
      <c r="H12" s="18"/>
      <c r="I12" s="8" t="s">
        <v>25</v>
      </c>
      <c r="J12" s="3">
        <v>1</v>
      </c>
      <c r="K12" s="6" t="s">
        <v>4</v>
      </c>
      <c r="L12" s="18"/>
      <c r="M12" s="22" t="s">
        <v>36</v>
      </c>
    </row>
    <row r="13" spans="1:12" ht="13.5" thickBot="1">
      <c r="A13" s="8" t="s">
        <v>27</v>
      </c>
      <c r="B13" s="3">
        <v>1</v>
      </c>
      <c r="C13" s="6" t="s">
        <v>5</v>
      </c>
      <c r="D13" s="18"/>
      <c r="E13" s="8" t="s">
        <v>2</v>
      </c>
      <c r="F13" s="3">
        <v>1</v>
      </c>
      <c r="G13" s="6" t="s">
        <v>5</v>
      </c>
      <c r="H13" s="18"/>
      <c r="I13" s="8" t="s">
        <v>2</v>
      </c>
      <c r="J13" s="3">
        <v>1</v>
      </c>
      <c r="K13" s="6" t="s">
        <v>5</v>
      </c>
      <c r="L13" s="18"/>
    </row>
    <row r="14" spans="1:13" ht="13.5" thickBot="1">
      <c r="A14" s="7" t="s">
        <v>28</v>
      </c>
      <c r="B14" s="2">
        <v>1</v>
      </c>
      <c r="C14" s="6" t="s">
        <v>4</v>
      </c>
      <c r="D14" s="18"/>
      <c r="E14" s="7" t="s">
        <v>28</v>
      </c>
      <c r="F14" s="2">
        <v>1</v>
      </c>
      <c r="G14" s="6" t="s">
        <v>4</v>
      </c>
      <c r="H14" s="18"/>
      <c r="I14" s="7" t="s">
        <v>28</v>
      </c>
      <c r="J14" s="2">
        <v>1</v>
      </c>
      <c r="K14" s="6" t="s">
        <v>4</v>
      </c>
      <c r="L14" s="18"/>
      <c r="M14" s="22" t="s">
        <v>32</v>
      </c>
    </row>
    <row r="15" spans="1:13" ht="13.5" thickBot="1">
      <c r="A15" s="8" t="s">
        <v>23</v>
      </c>
      <c r="B15" s="2">
        <v>1</v>
      </c>
      <c r="C15" s="6" t="s">
        <v>4</v>
      </c>
      <c r="D15" s="18"/>
      <c r="E15" s="8" t="s">
        <v>23</v>
      </c>
      <c r="F15" s="2">
        <v>1</v>
      </c>
      <c r="G15" s="6" t="s">
        <v>4</v>
      </c>
      <c r="H15" s="18"/>
      <c r="I15" s="8" t="s">
        <v>23</v>
      </c>
      <c r="J15" s="2">
        <v>1</v>
      </c>
      <c r="K15" s="6" t="s">
        <v>4</v>
      </c>
      <c r="L15" s="18"/>
      <c r="M15" s="22" t="s">
        <v>33</v>
      </c>
    </row>
    <row r="16" spans="1:12" ht="13.5" thickBot="1">
      <c r="A16" s="8" t="s">
        <v>3</v>
      </c>
      <c r="B16" s="12">
        <f>SUM((B12/B13)*1000)</f>
        <v>1000</v>
      </c>
      <c r="C16" s="6" t="s">
        <v>6</v>
      </c>
      <c r="D16" s="18"/>
      <c r="E16" s="8" t="s">
        <v>3</v>
      </c>
      <c r="F16" s="12">
        <f>SUM((F12/F13)*1000)</f>
        <v>1000</v>
      </c>
      <c r="G16" s="6" t="s">
        <v>6</v>
      </c>
      <c r="H16" s="18"/>
      <c r="I16" s="8" t="s">
        <v>3</v>
      </c>
      <c r="J16" s="12">
        <f>SUM((J12/J13)*1000)</f>
        <v>1000</v>
      </c>
      <c r="K16" s="6" t="s">
        <v>6</v>
      </c>
      <c r="L16" s="18"/>
    </row>
    <row r="17" spans="1:12" ht="13.5" thickBot="1">
      <c r="A17" s="8" t="s">
        <v>13</v>
      </c>
      <c r="B17" s="13">
        <f>SUM(((B11-B12)*B16)/1000)</f>
        <v>0</v>
      </c>
      <c r="C17" s="6" t="s">
        <v>7</v>
      </c>
      <c r="D17" s="18"/>
      <c r="E17" s="8" t="s">
        <v>13</v>
      </c>
      <c r="F17" s="13">
        <f>SUM(((F11-F12)*F16)/1000)</f>
        <v>0</v>
      </c>
      <c r="G17" s="6" t="s">
        <v>7</v>
      </c>
      <c r="H17" s="18"/>
      <c r="I17" s="8" t="s">
        <v>13</v>
      </c>
      <c r="J17" s="13">
        <f>SUM(((J11-J12)*J16)/1000)</f>
        <v>0</v>
      </c>
      <c r="K17" s="6" t="s">
        <v>7</v>
      </c>
      <c r="L17" s="18"/>
    </row>
    <row r="18" spans="1:12" ht="13.5" thickBot="1">
      <c r="A18" s="8" t="s">
        <v>14</v>
      </c>
      <c r="B18" s="13">
        <f>SUM(((B16/1000)*0.1)*(B11-B12))</f>
        <v>0</v>
      </c>
      <c r="C18" s="6" t="s">
        <v>7</v>
      </c>
      <c r="D18" s="18"/>
      <c r="E18" s="8" t="s">
        <v>14</v>
      </c>
      <c r="F18" s="13">
        <f>SUM(((F16/1000)*0.1)*(F11-F12))</f>
        <v>0</v>
      </c>
      <c r="G18" s="6" t="s">
        <v>7</v>
      </c>
      <c r="H18" s="18"/>
      <c r="I18" s="8" t="s">
        <v>14</v>
      </c>
      <c r="J18" s="13">
        <f>SUM(((J16/1000)*0.1)*(J11-J12))</f>
        <v>0</v>
      </c>
      <c r="K18" s="6" t="s">
        <v>7</v>
      </c>
      <c r="L18" s="18"/>
    </row>
    <row r="19" spans="1:12" ht="13.5" thickBot="1">
      <c r="A19" s="8" t="s">
        <v>15</v>
      </c>
      <c r="B19" s="14">
        <f>SUM(B17-B18)</f>
        <v>0</v>
      </c>
      <c r="C19" s="6" t="s">
        <v>7</v>
      </c>
      <c r="D19" s="18"/>
      <c r="E19" s="8" t="s">
        <v>15</v>
      </c>
      <c r="F19" s="14">
        <f>SUM(F17-F18)</f>
        <v>0</v>
      </c>
      <c r="G19" s="6" t="s">
        <v>7</v>
      </c>
      <c r="H19" s="18"/>
      <c r="I19" s="8" t="s">
        <v>15</v>
      </c>
      <c r="J19" s="14">
        <f>SUM(J17-J18)</f>
        <v>0</v>
      </c>
      <c r="K19" s="6" t="s">
        <v>7</v>
      </c>
      <c r="L19" s="18"/>
    </row>
    <row r="20" spans="1:13" ht="12.75">
      <c r="A20" s="7"/>
      <c r="B20" s="1"/>
      <c r="C20" s="6"/>
      <c r="D20" s="18"/>
      <c r="E20" s="7"/>
      <c r="F20" s="1"/>
      <c r="G20" s="6"/>
      <c r="H20" s="18"/>
      <c r="I20" s="7"/>
      <c r="J20" s="1"/>
      <c r="K20" s="6"/>
      <c r="L20" s="18"/>
      <c r="M20" s="22"/>
    </row>
    <row r="21" spans="1:13" ht="12.75">
      <c r="A21" s="7"/>
      <c r="B21" s="1"/>
      <c r="C21" s="6"/>
      <c r="D21" s="18"/>
      <c r="E21" s="7"/>
      <c r="F21" s="1"/>
      <c r="G21" s="6"/>
      <c r="H21" s="18"/>
      <c r="I21" s="7"/>
      <c r="J21" s="1"/>
      <c r="K21" s="6"/>
      <c r="L21" s="18"/>
      <c r="M21" s="22"/>
    </row>
    <row r="22" spans="1:12" ht="12.75">
      <c r="A22" s="5" t="s">
        <v>8</v>
      </c>
      <c r="B22" s="1"/>
      <c r="C22" s="6"/>
      <c r="D22" s="18"/>
      <c r="E22" s="5" t="s">
        <v>8</v>
      </c>
      <c r="F22" s="1"/>
      <c r="G22" s="6"/>
      <c r="H22" s="18"/>
      <c r="I22" s="5" t="s">
        <v>8</v>
      </c>
      <c r="J22" s="1"/>
      <c r="K22" s="6"/>
      <c r="L22" s="18"/>
    </row>
    <row r="23" spans="1:13" ht="13.5" thickBot="1">
      <c r="A23" s="8" t="s">
        <v>24</v>
      </c>
      <c r="B23" s="2">
        <v>1</v>
      </c>
      <c r="C23" s="6" t="s">
        <v>4</v>
      </c>
      <c r="D23" s="18"/>
      <c r="E23" s="8" t="s">
        <v>24</v>
      </c>
      <c r="F23" s="2">
        <v>1</v>
      </c>
      <c r="G23" s="6" t="s">
        <v>4</v>
      </c>
      <c r="H23" s="18"/>
      <c r="I23" s="8" t="s">
        <v>24</v>
      </c>
      <c r="J23" s="2">
        <v>1</v>
      </c>
      <c r="K23" s="6" t="s">
        <v>4</v>
      </c>
      <c r="L23" s="18"/>
      <c r="M23" s="22" t="s">
        <v>35</v>
      </c>
    </row>
    <row r="24" spans="1:13" ht="13.5" thickBot="1">
      <c r="A24" s="8" t="s">
        <v>25</v>
      </c>
      <c r="B24" s="3">
        <v>1</v>
      </c>
      <c r="C24" s="6" t="s">
        <v>4</v>
      </c>
      <c r="D24" s="18"/>
      <c r="E24" s="8" t="s">
        <v>25</v>
      </c>
      <c r="F24" s="3">
        <v>1</v>
      </c>
      <c r="G24" s="6" t="s">
        <v>4</v>
      </c>
      <c r="H24" s="18"/>
      <c r="I24" s="8" t="s">
        <v>25</v>
      </c>
      <c r="J24" s="3">
        <v>1</v>
      </c>
      <c r="K24" s="6" t="s">
        <v>4</v>
      </c>
      <c r="L24" s="18"/>
      <c r="M24" s="22" t="s">
        <v>36</v>
      </c>
    </row>
    <row r="25" spans="1:12" ht="12.75">
      <c r="A25" s="7" t="s">
        <v>29</v>
      </c>
      <c r="B25" s="25">
        <f>SUM(B23/B7)</f>
        <v>1</v>
      </c>
      <c r="C25" s="6"/>
      <c r="D25" s="18"/>
      <c r="E25" s="7" t="s">
        <v>29</v>
      </c>
      <c r="F25" s="25">
        <f>SUM(F23/F7)</f>
        <v>1</v>
      </c>
      <c r="G25" s="6"/>
      <c r="H25" s="18"/>
      <c r="I25" s="7" t="s">
        <v>30</v>
      </c>
      <c r="J25" s="21">
        <f>SUM(J23/J7)</f>
        <v>1</v>
      </c>
      <c r="K25" s="6"/>
      <c r="L25" s="18"/>
    </row>
    <row r="26" spans="1:13" ht="13.5" thickBot="1">
      <c r="A26" s="8" t="s">
        <v>23</v>
      </c>
      <c r="B26" s="2">
        <v>1</v>
      </c>
      <c r="C26" s="6" t="s">
        <v>4</v>
      </c>
      <c r="D26" s="18"/>
      <c r="E26" s="8" t="s">
        <v>23</v>
      </c>
      <c r="F26" s="2">
        <v>1</v>
      </c>
      <c r="G26" s="6" t="s">
        <v>4</v>
      </c>
      <c r="H26" s="18"/>
      <c r="I26" s="8" t="s">
        <v>23</v>
      </c>
      <c r="J26" s="2">
        <v>1</v>
      </c>
      <c r="K26" s="6" t="s">
        <v>4</v>
      </c>
      <c r="L26" s="18"/>
      <c r="M26" s="22" t="s">
        <v>34</v>
      </c>
    </row>
    <row r="27" spans="1:12" ht="12.75">
      <c r="A27" s="7"/>
      <c r="B27" s="24"/>
      <c r="C27" s="6"/>
      <c r="D27" s="18"/>
      <c r="E27" s="7"/>
      <c r="F27" s="24"/>
      <c r="G27" s="6"/>
      <c r="H27" s="18"/>
      <c r="I27" s="7"/>
      <c r="J27" s="24"/>
      <c r="K27" s="6"/>
      <c r="L27" s="18"/>
    </row>
    <row r="28" spans="1:12" ht="12.75">
      <c r="A28" s="5" t="s">
        <v>9</v>
      </c>
      <c r="B28" s="1"/>
      <c r="C28" s="6"/>
      <c r="D28" s="18"/>
      <c r="E28" s="5" t="s">
        <v>9</v>
      </c>
      <c r="F28" s="1"/>
      <c r="G28" s="6"/>
      <c r="H28" s="18"/>
      <c r="I28" s="5" t="s">
        <v>9</v>
      </c>
      <c r="J28" s="1"/>
      <c r="K28" s="6"/>
      <c r="L28" s="18"/>
    </row>
    <row r="29" spans="1:13" ht="13.5" thickBot="1">
      <c r="A29" s="8" t="s">
        <v>24</v>
      </c>
      <c r="B29" s="2">
        <v>1</v>
      </c>
      <c r="C29" s="6" t="s">
        <v>4</v>
      </c>
      <c r="D29" s="18"/>
      <c r="E29" s="8" t="s">
        <v>24</v>
      </c>
      <c r="F29" s="2">
        <v>1</v>
      </c>
      <c r="G29" s="6" t="s">
        <v>4</v>
      </c>
      <c r="H29" s="18"/>
      <c r="I29" s="8" t="s">
        <v>24</v>
      </c>
      <c r="J29" s="2">
        <v>1</v>
      </c>
      <c r="K29" s="6" t="s">
        <v>4</v>
      </c>
      <c r="L29" s="18"/>
      <c r="M29" s="22" t="s">
        <v>37</v>
      </c>
    </row>
    <row r="30" spans="1:13" ht="13.5" thickBot="1">
      <c r="A30" s="8" t="s">
        <v>25</v>
      </c>
      <c r="B30" s="3">
        <v>1</v>
      </c>
      <c r="C30" s="6" t="s">
        <v>4</v>
      </c>
      <c r="D30" s="18"/>
      <c r="E30" s="8" t="s">
        <v>25</v>
      </c>
      <c r="F30" s="3">
        <v>1</v>
      </c>
      <c r="G30" s="6" t="s">
        <v>4</v>
      </c>
      <c r="H30" s="18"/>
      <c r="I30" s="8" t="s">
        <v>25</v>
      </c>
      <c r="J30" s="3">
        <v>1</v>
      </c>
      <c r="K30" s="6" t="s">
        <v>4</v>
      </c>
      <c r="L30" s="18"/>
      <c r="M30" s="22" t="s">
        <v>38</v>
      </c>
    </row>
    <row r="31" spans="1:12" ht="12.75">
      <c r="A31" s="7" t="s">
        <v>18</v>
      </c>
      <c r="B31" s="21">
        <f>SUM(B29/B7)</f>
        <v>1</v>
      </c>
      <c r="C31" s="6"/>
      <c r="D31" s="18"/>
      <c r="E31" s="7" t="s">
        <v>18</v>
      </c>
      <c r="F31" s="21">
        <f>SUM(F29/F7)</f>
        <v>1</v>
      </c>
      <c r="G31" s="6"/>
      <c r="H31" s="18" t="s">
        <v>17</v>
      </c>
      <c r="I31" s="7" t="s">
        <v>18</v>
      </c>
      <c r="J31" s="21">
        <f>SUM(J29/J7)</f>
        <v>1</v>
      </c>
      <c r="K31" s="6"/>
      <c r="L31" s="18"/>
    </row>
    <row r="32" spans="1:12" ht="12.75">
      <c r="A32" s="7"/>
      <c r="B32" s="27"/>
      <c r="C32" s="6"/>
      <c r="D32" s="18"/>
      <c r="E32" s="7"/>
      <c r="F32" s="24"/>
      <c r="G32" s="6"/>
      <c r="H32" s="18"/>
      <c r="I32" s="7"/>
      <c r="J32" s="24"/>
      <c r="K32" s="6"/>
      <c r="L32" s="18"/>
    </row>
    <row r="33" spans="1:12" ht="13.5" thickBot="1">
      <c r="A33" s="30" t="s">
        <v>12</v>
      </c>
      <c r="B33" s="2"/>
      <c r="C33" s="9"/>
      <c r="D33" s="19"/>
      <c r="E33" s="28" t="s">
        <v>12</v>
      </c>
      <c r="F33" s="2"/>
      <c r="G33" s="9"/>
      <c r="H33" s="19"/>
      <c r="I33" s="28" t="s">
        <v>12</v>
      </c>
      <c r="J33" s="2"/>
      <c r="K33" s="9"/>
      <c r="L33" s="18"/>
    </row>
    <row r="34" spans="1:12" ht="13.5" thickBot="1">
      <c r="A34" s="15" t="s">
        <v>16</v>
      </c>
      <c r="B34" s="16"/>
      <c r="C34" s="17"/>
      <c r="D34" s="20"/>
      <c r="E34" s="15" t="s">
        <v>16</v>
      </c>
      <c r="F34" s="16"/>
      <c r="G34" s="17"/>
      <c r="H34" s="20"/>
      <c r="I34" s="15" t="s">
        <v>16</v>
      </c>
      <c r="J34" s="16"/>
      <c r="K34" s="17"/>
      <c r="L34" s="31"/>
    </row>
  </sheetData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Thompson</dc:creator>
  <cp:keywords/>
  <dc:description/>
  <cp:lastModifiedBy>C. G. Milligan</cp:lastModifiedBy>
  <cp:lastPrinted>2007-04-23T00:53:45Z</cp:lastPrinted>
  <dcterms:created xsi:type="dcterms:W3CDTF">2007-02-07T18:48:52Z</dcterms:created>
  <dcterms:modified xsi:type="dcterms:W3CDTF">2007-05-01T15:54:13Z</dcterms:modified>
  <cp:category/>
  <cp:version/>
  <cp:contentType/>
  <cp:contentStatus/>
</cp:coreProperties>
</file>